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029"/>
  <workbookPr/>
  <mc:AlternateContent xmlns:mc="http://schemas.openxmlformats.org/markup-compatibility/2006">
    <mc:Choice Requires="x15">
      <x15ac:absPath xmlns:x15ac="http://schemas.microsoft.com/office/spreadsheetml/2010/11/ac" url="U:\SF-3A\SF-311.1\SF3212 2022\CORONAVÍRUS\Portal COVID 19\MENSAL\"/>
    </mc:Choice>
  </mc:AlternateContent>
  <xr:revisionPtr revIDLastSave="0" documentId="13_ncr:1_{AEF99655-0F8F-4FC6-A416-44F1A832F67C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JUN22" sheetId="1" r:id="rId1"/>
  </sheets>
  <definedNames>
    <definedName name="_xlnm._FilterDatabase" localSheetId="0" hidden="1">'JUN22'!$A$8:$G$47</definedName>
    <definedName name="_xlnm.Print_Area" localSheetId="0">'JUN22'!$A$1:$G$63</definedName>
    <definedName name="_xlnm.Print_Titles" localSheetId="0">'JUN22'!$1:$7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63" i="1" l="1"/>
  <c r="F63" i="1"/>
  <c r="G44" i="1"/>
  <c r="F44" i="1"/>
  <c r="F52" i="1"/>
  <c r="G52" i="1"/>
  <c r="F51" i="1"/>
  <c r="G50" i="1"/>
  <c r="F50" i="1"/>
  <c r="G51" i="1"/>
  <c r="G49" i="1" l="1"/>
  <c r="F49" i="1"/>
  <c r="F35" i="1"/>
  <c r="G35" i="1"/>
</calcChain>
</file>

<file path=xl/sharedStrings.xml><?xml version="1.0" encoding="utf-8"?>
<sst xmlns="http://schemas.openxmlformats.org/spreadsheetml/2006/main" count="211" uniqueCount="130">
  <si>
    <t>PREFEITURA MUNICIPAL DE SÃO BERNARDO DO CAMPO</t>
  </si>
  <si>
    <t>SECRETARIA DE FINANÇAS</t>
  </si>
  <si>
    <t>RECURSOS RECEBIDOS PARA ENFRENTAMENTO DA PANDEMIA OCASIONADA PELO COVID-19</t>
  </si>
  <si>
    <t>RUBRICA MUNICIPAL</t>
  </si>
  <si>
    <t>CÓDIGO FEDERAL</t>
  </si>
  <si>
    <t>DESCRIÇÃO</t>
  </si>
  <si>
    <t>ORIGEM DOS RECURSOS</t>
  </si>
  <si>
    <t>CÓDIGO DE APLICAÇÃO</t>
  </si>
  <si>
    <t>VALOR ARRECADADO NO MÊS (R$)</t>
  </si>
  <si>
    <t>VALOR ARRECADADO (R$)</t>
  </si>
  <si>
    <t>6625</t>
  </si>
  <si>
    <t>17180391</t>
  </si>
  <si>
    <t>RECURSOS DE CUSTEIO PARA ENFRENTAMENTO DO COVID-19 - FNS</t>
  </si>
  <si>
    <t>TRANSFERÊNCIAS E CONVÊNIOS FEDERAIS - VINCULADOS</t>
  </si>
  <si>
    <t>312 00001</t>
  </si>
  <si>
    <t>6626</t>
  </si>
  <si>
    <t>17280311</t>
  </si>
  <si>
    <t>RECURSOS DE CUSTEIO PARA ENFRENTAMENTO DO COVID-19 - SES</t>
  </si>
  <si>
    <t>TRANSFERÊNCIAS E CONVÊNIOS ESTADUAIS - VINCULADOS</t>
  </si>
  <si>
    <t>312 00002</t>
  </si>
  <si>
    <t>6627</t>
  </si>
  <si>
    <t>19909911</t>
  </si>
  <si>
    <t>DOAÇÕES PARA ENFRENTAMENTO DO COVID-19 - FMS</t>
  </si>
  <si>
    <t>RECURSOS PRÓPRIOS DE FUNDOS ESPECIAIS DE DESPESA - VINCULADOS</t>
  </si>
  <si>
    <t>312 00003</t>
  </si>
  <si>
    <t>3751</t>
  </si>
  <si>
    <t>13210011</t>
  </si>
  <si>
    <t>REMUNERAÇÃO DE DEPÓSITO BANCÁRIO DOAÇÕES PARA COVID-19 - FMS</t>
  </si>
  <si>
    <t>6629</t>
  </si>
  <si>
    <t>24289911</t>
  </si>
  <si>
    <t>RECURSOS DE INVESTIMENTO ENFRENTAMENTO DO COVID-19 - SES</t>
  </si>
  <si>
    <t>6634</t>
  </si>
  <si>
    <t>17189911</t>
  </si>
  <si>
    <t>PROGRAMA FEDERATIVO COVID-19 PARA AÇÕES SAÚDE E ASSISTÊNCIA SOCIAL</t>
  </si>
  <si>
    <t>312 00015</t>
  </si>
  <si>
    <t>3746</t>
  </si>
  <si>
    <t>REM.DEP.BANC. PROGR.FEDERAT. COVID-19 AÇÕES DE SAÚDE E ASSIST. SOCIAL</t>
  </si>
  <si>
    <t>6793</t>
  </si>
  <si>
    <t>DOAÇÕES PARA ENFRENTAMENTO DO COVID-19 - FSS</t>
  </si>
  <si>
    <t>312 00011</t>
  </si>
  <si>
    <t>3752</t>
  </si>
  <si>
    <t>REMUNERAÇÃO DE DEPÓSITO BANCÁRIO DOAÇÕES PARA COVID-19 - FSS</t>
  </si>
  <si>
    <t>6635</t>
  </si>
  <si>
    <t>17181211</t>
  </si>
  <si>
    <t>EMERGÊNCIA COVID-19 - EPIS - FUNDO NACIONAL ASSISTÊNCIA SOCIAL</t>
  </si>
  <si>
    <t>312 00012</t>
  </si>
  <si>
    <t>3738</t>
  </si>
  <si>
    <t>13210051</t>
  </si>
  <si>
    <t>REMUNERAÇÃO DE DEPÓSITO BANCÁRIO EMERGÊNCIA COVID-19 - EPIS - FNAS</t>
  </si>
  <si>
    <t>6636</t>
  </si>
  <si>
    <t>EMERGÊNCIA COVID-19 - ALIMENTOS - FUNDO NACIONAL ASSISTÊNCIA SOCIAL</t>
  </si>
  <si>
    <t>312 00013</t>
  </si>
  <si>
    <t>3739</t>
  </si>
  <si>
    <t>REMUNERAÇÃO DE DEPÓSITO BANCÁRIO EMERGÊNCIA COVID-19 - ALIMENTOS - FNAS</t>
  </si>
  <si>
    <t>6637</t>
  </si>
  <si>
    <t>EMERGÊNCIA COVID-19 - ACOLHIMENTO INSTITUCIONAL - FNAS</t>
  </si>
  <si>
    <t>312 00014</t>
  </si>
  <si>
    <t>3740</t>
  </si>
  <si>
    <t>REMUNERAÇÃO DE DEPÓSITO BANCÁRIO EMERGÊNCIA COVID-19 - ACOLHIMENTO - FNAS</t>
  </si>
  <si>
    <t>6643</t>
  </si>
  <si>
    <t>24189911</t>
  </si>
  <si>
    <t>AÇÕES EMERGENCIAS PARA CULTURA LF 14.017/20-ALDIR BLANC</t>
  </si>
  <si>
    <t>312 00024</t>
  </si>
  <si>
    <t>3729</t>
  </si>
  <si>
    <t>REMUN.DEPÓSITO BANCÁRIO AÇÕES EMERGENCIAS PARA CULTURA LF 14.017/20-ALDIR BLANC</t>
  </si>
  <si>
    <t>7622</t>
  </si>
  <si>
    <t>17281021</t>
  </si>
  <si>
    <t>COVID19 - TRANSFERÊNCIA ESTADUAL PARA EDUCAÇÃO</t>
  </si>
  <si>
    <t>312 00028</t>
  </si>
  <si>
    <t>7628</t>
  </si>
  <si>
    <t>17281091</t>
  </si>
  <si>
    <t>EMERGÊNCIA COVID-19</t>
  </si>
  <si>
    <t>312 00021</t>
  </si>
  <si>
    <t>7173</t>
  </si>
  <si>
    <t>19100111</t>
  </si>
  <si>
    <t xml:space="preserve">MULTA POR INFRAÇÃO A DEC21157/20-USO OBRIGATÓRIO MÁSCARA   </t>
  </si>
  <si>
    <t>312 00029</t>
  </si>
  <si>
    <t>7174</t>
  </si>
  <si>
    <t>19100112</t>
  </si>
  <si>
    <t xml:space="preserve">MULTA POR INFRAÇÃO A DEC 21157/20 - MULTAS E JUROS         </t>
  </si>
  <si>
    <t>7175</t>
  </si>
  <si>
    <t>19100113</t>
  </si>
  <si>
    <t xml:space="preserve">MULTA POR INFRAÇÃO A DEC 21157/20-DIVIDA ATIVA-PRINCIPAL   </t>
  </si>
  <si>
    <t>7176</t>
  </si>
  <si>
    <t>19100114</t>
  </si>
  <si>
    <t xml:space="preserve">MULTA POR INFRAÇÃO A DEC21157/20-DÍVIDA ATIVA-MULTAS/JUR   </t>
  </si>
  <si>
    <t>7177</t>
  </si>
  <si>
    <t xml:space="preserve">MULTA INFRAÇÃO DEC21157/20-DÍVIDA ATIVA-ATUALIZ.MONET      </t>
  </si>
  <si>
    <t>3695</t>
  </si>
  <si>
    <t>REM.DEP.BANC.MULTA POR INFRACAO A LM 21.157/20-MULTASC</t>
  </si>
  <si>
    <t>7791</t>
  </si>
  <si>
    <t>24180318</t>
  </si>
  <si>
    <t>INVESTIMENTO DAS AÇÕES E SERVIÇOS PÚBLICOS DE SAÚDE COVID-19</t>
  </si>
  <si>
    <t>312 00030</t>
  </si>
  <si>
    <t>AUXÍLIO FINANCEIRO AOS MUNICÍPIOS - Medida Provisória 938/2020 e Lei Complementar 173/2020 (LIVRE ALOCAÇÃO)</t>
  </si>
  <si>
    <t>6638</t>
  </si>
  <si>
    <r>
      <t>AFM - APOIO FINANCEIRO AOS MUNICÍPIOS - MP 938/2020 (</t>
    </r>
    <r>
      <rPr>
        <b/>
        <sz val="11"/>
        <color theme="1"/>
        <rFont val="Calibri"/>
        <family val="2"/>
        <scheme val="minor"/>
      </rPr>
      <t>Livre Alocação</t>
    </r>
    <r>
      <rPr>
        <sz val="11"/>
        <color theme="1"/>
        <rFont val="Calibri"/>
        <family val="2"/>
        <scheme val="minor"/>
      </rPr>
      <t>)</t>
    </r>
  </si>
  <si>
    <t>100 00285</t>
  </si>
  <si>
    <t>3689</t>
  </si>
  <si>
    <t xml:space="preserve">REM.DEP.BANC.AFM APOIO AOS MUNICÍPIOS - MP 938/2020       </t>
  </si>
  <si>
    <t>6633</t>
  </si>
  <si>
    <r>
      <t>PROGRAMA FEDERATIVO DE ENFRENTAMENTO COVID-19 (</t>
    </r>
    <r>
      <rPr>
        <b/>
        <sz val="11"/>
        <color theme="1"/>
        <rFont val="Calibri"/>
        <family val="2"/>
        <scheme val="minor"/>
      </rPr>
      <t>Livre Alocação</t>
    </r>
    <r>
      <rPr>
        <sz val="11"/>
        <color theme="1"/>
        <rFont val="Calibri"/>
        <family val="2"/>
        <scheme val="minor"/>
      </rPr>
      <t>)</t>
    </r>
  </si>
  <si>
    <t>100 00286</t>
  </si>
  <si>
    <t>3690</t>
  </si>
  <si>
    <t xml:space="preserve">REM.DEP.BANC.PROG.FEDERATIVO-LC 173/2020-LIVRE ALOCAÇÃO   </t>
  </si>
  <si>
    <t>Nota 1: a) Informamos que foram utilizados recursos do Tesouro, não vinculados ao combate à pandemia, para o pagamento de despesas COVID.</t>
  </si>
  <si>
    <t>TOTAIS</t>
  </si>
  <si>
    <t>No Mês</t>
  </si>
  <si>
    <t>Acumulado</t>
  </si>
  <si>
    <t>Transferências e Convênios Federais - Vinculados (+) Rentabilidades</t>
  </si>
  <si>
    <t>Transferências e Convênios Estaduais - Vinculados</t>
  </si>
  <si>
    <t>Doações (+) Rentabilidades - Fundos Vinculados</t>
  </si>
  <si>
    <t>Multas Municipais - Fundos Vinculados</t>
  </si>
  <si>
    <t>RECURSOS PROVENIENTES DAS LEIS MUNICIPAIS 6901/2020 E 6961/2021 COM O OBJETIVO DE MITIGAR AS DIFICULDADES FINANCEIRAS DECORRENTES DA EMERGÊNCIA DE SAÚDE PÚBLICA DE IMPORTÂNCIA INTERNACIONAL DECORRENTE DO CORONAVÍRUS (COVID-19) - LIVRE ALOCAÇÃO</t>
  </si>
  <si>
    <t>7917</t>
  </si>
  <si>
    <t>RECEITA TRANSFERIDA DE FUNDOS FINANCEIROS - LM 6901/2020</t>
  </si>
  <si>
    <t>100 00278</t>
  </si>
  <si>
    <t>7909</t>
  </si>
  <si>
    <t>RECEITA TRANSFERIDA DO FUNDO FMHIS - LM 6901/2020</t>
  </si>
  <si>
    <t>120 00000</t>
  </si>
  <si>
    <t>7902</t>
  </si>
  <si>
    <t>RECEITA TRANSFERIDA DO FUNDO FMHALIEN - LM 6961/2021</t>
  </si>
  <si>
    <t>7903</t>
  </si>
  <si>
    <t>RECEITA TRANSFERIDA DE FUNDOS FINANCEIROS  LM 6961/2021</t>
  </si>
  <si>
    <t>100 00288</t>
  </si>
  <si>
    <t>3743</t>
  </si>
  <si>
    <t>REMUNERAÇÃO DE DEPÓSITO BANCÁRIO (LM6901)</t>
  </si>
  <si>
    <t>3724</t>
  </si>
  <si>
    <t>REMUNERAÇÃO DE DEPÓSITO BANCÁRIO (ALIE6901)</t>
  </si>
  <si>
    <t>ARRECADAÇÃO REALIZADA ATÉ O MÊS DE JUNHO/2022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</si>
</sst>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_ ;[Red]\-#,##0.00\ "/>
  </numFmts>
  <fonts count="9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color rgb="FFFF0000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i/>
      <u/>
      <sz val="11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0" xfId="0" applyAlignment="1">
      <alignment vertical="center"/>
    </xf>
    <xf numFmtId="0" fontId="2" fillId="0" borderId="0" xfId="0" applyFont="1" applyAlignment="1">
      <alignment vertical="center"/>
    </xf>
    <xf numFmtId="0" fontId="2" fillId="0" borderId="1" xfId="0" applyFont="1" applyBorder="1" applyAlignment="1">
      <alignment vertical="center"/>
    </xf>
    <xf numFmtId="0" fontId="0" fillId="0" borderId="0" xfId="0" applyAlignment="1">
      <alignment vertical="center" wrapText="1"/>
    </xf>
    <xf numFmtId="164" fontId="0" fillId="0" borderId="0" xfId="0" applyNumberFormat="1" applyAlignment="1">
      <alignment vertical="center"/>
    </xf>
    <xf numFmtId="0" fontId="3" fillId="0" borderId="0" xfId="0" applyFont="1" applyAlignment="1">
      <alignment vertical="center"/>
    </xf>
    <xf numFmtId="0" fontId="3" fillId="0" borderId="1" xfId="0" applyFont="1" applyBorder="1" applyAlignment="1">
      <alignment vertical="center"/>
    </xf>
    <xf numFmtId="0" fontId="0" fillId="0" borderId="1" xfId="0" applyBorder="1" applyAlignment="1">
      <alignment vertical="center"/>
    </xf>
    <xf numFmtId="0" fontId="4" fillId="0" borderId="0" xfId="0" applyFont="1" applyAlignment="1">
      <alignment vertical="center" wrapText="1"/>
    </xf>
    <xf numFmtId="0" fontId="1" fillId="0" borderId="0" xfId="0" applyFont="1" applyAlignment="1">
      <alignment vertical="center"/>
    </xf>
    <xf numFmtId="0" fontId="1" fillId="0" borderId="1" xfId="0" applyFont="1" applyBorder="1" applyAlignment="1">
      <alignment vertical="center"/>
    </xf>
    <xf numFmtId="0" fontId="0" fillId="0" borderId="2" xfId="0" applyBorder="1" applyAlignment="1">
      <alignment horizontal="center" vertical="center"/>
    </xf>
    <xf numFmtId="0" fontId="1" fillId="0" borderId="3" xfId="0" applyFont="1" applyBorder="1" applyAlignment="1">
      <alignment vertical="center"/>
    </xf>
    <xf numFmtId="0" fontId="0" fillId="0" borderId="2" xfId="0" applyBorder="1" applyAlignment="1">
      <alignment vertical="center"/>
    </xf>
    <xf numFmtId="164" fontId="0" fillId="0" borderId="2" xfId="0" applyNumberFormat="1" applyBorder="1" applyAlignment="1">
      <alignment vertical="center"/>
    </xf>
    <xf numFmtId="49" fontId="1" fillId="2" borderId="4" xfId="0" applyNumberFormat="1" applyFont="1" applyFill="1" applyBorder="1" applyAlignment="1">
      <alignment horizontal="center" vertical="center" wrapText="1"/>
    </xf>
    <xf numFmtId="49" fontId="1" fillId="2" borderId="4" xfId="0" applyNumberFormat="1" applyFont="1" applyFill="1" applyBorder="1" applyAlignment="1">
      <alignment horizontal="center" vertical="center"/>
    </xf>
    <xf numFmtId="164" fontId="1" fillId="2" borderId="4" xfId="0" applyNumberFormat="1" applyFont="1" applyFill="1" applyBorder="1" applyAlignment="1">
      <alignment horizontal="center" vertical="center" wrapText="1"/>
    </xf>
    <xf numFmtId="49" fontId="0" fillId="0" borderId="4" xfId="0" applyNumberFormat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49" fontId="0" fillId="0" borderId="4" xfId="0" applyNumberFormat="1" applyBorder="1" applyAlignment="1">
      <alignment vertical="center"/>
    </xf>
    <xf numFmtId="164" fontId="0" fillId="0" borderId="4" xfId="0" applyNumberFormat="1" applyBorder="1" applyAlignment="1">
      <alignment vertical="center"/>
    </xf>
    <xf numFmtId="0" fontId="0" fillId="0" borderId="0" xfId="0" applyAlignment="1">
      <alignment horizontal="center" vertical="center"/>
    </xf>
    <xf numFmtId="164" fontId="3" fillId="0" borderId="0" xfId="0" applyNumberFormat="1" applyFont="1" applyAlignment="1">
      <alignment vertical="center"/>
    </xf>
    <xf numFmtId="0" fontId="1" fillId="0" borderId="0" xfId="0" applyFont="1" applyAlignment="1">
      <alignment horizontal="right" vertical="center"/>
    </xf>
    <xf numFmtId="0" fontId="1" fillId="0" borderId="0" xfId="0" applyFont="1" applyAlignment="1">
      <alignment horizontal="center" vertical="center"/>
    </xf>
    <xf numFmtId="164" fontId="1" fillId="0" borderId="0" xfId="0" applyNumberFormat="1" applyFont="1" applyAlignment="1">
      <alignment horizontal="center" vertical="center"/>
    </xf>
    <xf numFmtId="0" fontId="5" fillId="0" borderId="0" xfId="0" applyFont="1" applyAlignment="1">
      <alignment horizontal="right" vertical="center"/>
    </xf>
    <xf numFmtId="164" fontId="5" fillId="0" borderId="0" xfId="0" applyNumberFormat="1" applyFont="1" applyAlignment="1">
      <alignment vertical="center"/>
    </xf>
    <xf numFmtId="0" fontId="6" fillId="0" borderId="0" xfId="0" applyFont="1" applyAlignment="1">
      <alignment horizontal="right" vertical="center"/>
    </xf>
    <xf numFmtId="164" fontId="6" fillId="0" borderId="0" xfId="0" applyNumberFormat="1" applyFont="1" applyAlignment="1">
      <alignment vertical="center"/>
    </xf>
    <xf numFmtId="0" fontId="1" fillId="0" borderId="0" xfId="0" applyFont="1" applyAlignment="1">
      <alignment vertical="center" wrapText="1"/>
    </xf>
    <xf numFmtId="49" fontId="7" fillId="2" borderId="4" xfId="0" applyNumberFormat="1" applyFont="1" applyFill="1" applyBorder="1" applyAlignment="1">
      <alignment horizontal="center" vertical="center" wrapText="1"/>
    </xf>
    <xf numFmtId="49" fontId="7" fillId="2" borderId="4" xfId="0" applyNumberFormat="1" applyFont="1" applyFill="1" applyBorder="1" applyAlignment="1">
      <alignment horizontal="center" vertical="center"/>
    </xf>
    <xf numFmtId="164" fontId="7" fillId="2" borderId="4" xfId="0" applyNumberFormat="1" applyFont="1" applyFill="1" applyBorder="1" applyAlignment="1">
      <alignment horizontal="center" vertical="center" wrapText="1"/>
    </xf>
    <xf numFmtId="0" fontId="8" fillId="0" borderId="0" xfId="0" applyFont="1" applyAlignment="1">
      <alignment vertical="center"/>
    </xf>
    <xf numFmtId="0" fontId="1" fillId="0" borderId="0" xfId="0" applyFont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276226</xdr:colOff>
      <xdr:row>0</xdr:row>
      <xdr:rowOff>171450</xdr:rowOff>
    </xdr:from>
    <xdr:ext cx="742950" cy="899483"/>
    <xdr:pic>
      <xdr:nvPicPr>
        <xdr:cNvPr id="2" name="Imagem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6226" y="171450"/>
          <a:ext cx="742950" cy="89948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65"/>
  <sheetViews>
    <sheetView showGridLines="0" tabSelected="1" zoomScaleNormal="100" zoomScaleSheetLayoutView="100" workbookViewId="0">
      <selection activeCell="A8" sqref="A8"/>
    </sheetView>
  </sheetViews>
  <sheetFormatPr defaultRowHeight="15" x14ac:dyDescent="0.25"/>
  <cols>
    <col min="1" max="1" width="10.7109375" style="23" customWidth="1"/>
    <col min="2" max="2" width="9.42578125" style="23" customWidth="1"/>
    <col min="3" max="3" width="79.140625" style="1" customWidth="1"/>
    <col min="4" max="4" width="60.7109375" style="1" customWidth="1"/>
    <col min="5" max="5" width="11.42578125" style="1" customWidth="1"/>
    <col min="6" max="6" width="16.42578125" style="1" customWidth="1"/>
    <col min="7" max="7" width="16.42578125" style="5" customWidth="1"/>
    <col min="8" max="8" width="9.140625" style="1"/>
    <col min="9" max="9" width="14.28515625" style="1" bestFit="1" customWidth="1"/>
    <col min="10" max="16384" width="9.140625" style="1"/>
  </cols>
  <sheetData>
    <row r="1" spans="1:7" ht="18.75" x14ac:dyDescent="0.25">
      <c r="A1" s="1"/>
      <c r="B1" s="2"/>
      <c r="C1" s="3" t="s">
        <v>0</v>
      </c>
      <c r="D1" s="4"/>
      <c r="E1" s="4"/>
      <c r="F1" s="4"/>
    </row>
    <row r="2" spans="1:7" ht="15.75" x14ac:dyDescent="0.25">
      <c r="A2" s="1"/>
      <c r="B2" s="6"/>
      <c r="C2" s="7" t="s">
        <v>1</v>
      </c>
      <c r="E2" s="4"/>
      <c r="F2" s="4"/>
    </row>
    <row r="3" spans="1:7" ht="15" customHeight="1" x14ac:dyDescent="0.25">
      <c r="A3" s="1"/>
      <c r="B3" s="1"/>
      <c r="C3" s="8"/>
      <c r="E3" s="9"/>
      <c r="F3" s="4"/>
    </row>
    <row r="4" spans="1:7" ht="15" customHeight="1" x14ac:dyDescent="0.25">
      <c r="A4" s="1"/>
      <c r="B4" s="10"/>
      <c r="C4" s="11" t="s">
        <v>129</v>
      </c>
      <c r="E4" s="9"/>
      <c r="F4" s="4"/>
    </row>
    <row r="5" spans="1:7" x14ac:dyDescent="0.25">
      <c r="A5" s="1"/>
      <c r="B5" s="10"/>
      <c r="C5" s="8"/>
      <c r="E5" s="4"/>
      <c r="F5" s="4"/>
    </row>
    <row r="6" spans="1:7" x14ac:dyDescent="0.25">
      <c r="A6" s="12"/>
      <c r="B6" s="12"/>
      <c r="C6" s="13" t="s">
        <v>2</v>
      </c>
      <c r="D6" s="14"/>
      <c r="E6" s="14"/>
      <c r="F6" s="14"/>
      <c r="G6" s="15"/>
    </row>
    <row r="8" spans="1:7" ht="45.75" customHeight="1" x14ac:dyDescent="0.25">
      <c r="A8" s="16" t="s">
        <v>3</v>
      </c>
      <c r="B8" s="16" t="s">
        <v>4</v>
      </c>
      <c r="C8" s="17" t="s">
        <v>5</v>
      </c>
      <c r="D8" s="16" t="s">
        <v>6</v>
      </c>
      <c r="E8" s="16" t="s">
        <v>7</v>
      </c>
      <c r="F8" s="18" t="s">
        <v>8</v>
      </c>
      <c r="G8" s="18" t="s">
        <v>9</v>
      </c>
    </row>
    <row r="9" spans="1:7" ht="18.95" customHeight="1" x14ac:dyDescent="0.25">
      <c r="A9" s="19" t="s">
        <v>10</v>
      </c>
      <c r="B9" s="20" t="s">
        <v>11</v>
      </c>
      <c r="C9" s="21" t="s">
        <v>12</v>
      </c>
      <c r="D9" s="21" t="s">
        <v>13</v>
      </c>
      <c r="E9" s="20" t="s">
        <v>14</v>
      </c>
      <c r="F9" s="22">
        <v>177678.87</v>
      </c>
      <c r="G9" s="22">
        <v>6172384.0899999999</v>
      </c>
    </row>
    <row r="10" spans="1:7" ht="18.95" customHeight="1" x14ac:dyDescent="0.25">
      <c r="A10" s="19" t="s">
        <v>15</v>
      </c>
      <c r="B10" s="20" t="s">
        <v>16</v>
      </c>
      <c r="C10" s="21" t="s">
        <v>17</v>
      </c>
      <c r="D10" s="21" t="s">
        <v>18</v>
      </c>
      <c r="E10" s="20" t="s">
        <v>19</v>
      </c>
      <c r="F10" s="22">
        <v>0</v>
      </c>
      <c r="G10" s="22">
        <v>0</v>
      </c>
    </row>
    <row r="11" spans="1:7" ht="18.95" customHeight="1" x14ac:dyDescent="0.25">
      <c r="A11" s="19" t="s">
        <v>20</v>
      </c>
      <c r="B11" s="20" t="s">
        <v>21</v>
      </c>
      <c r="C11" s="21" t="s">
        <v>22</v>
      </c>
      <c r="D11" s="21" t="s">
        <v>23</v>
      </c>
      <c r="E11" s="20" t="s">
        <v>24</v>
      </c>
      <c r="F11" s="22">
        <v>43725.23</v>
      </c>
      <c r="G11" s="22">
        <v>261832.58</v>
      </c>
    </row>
    <row r="12" spans="1:7" ht="18.95" customHeight="1" x14ac:dyDescent="0.25">
      <c r="A12" s="19" t="s">
        <v>25</v>
      </c>
      <c r="B12" s="20" t="s">
        <v>26</v>
      </c>
      <c r="C12" s="21" t="s">
        <v>27</v>
      </c>
      <c r="D12" s="21" t="s">
        <v>23</v>
      </c>
      <c r="E12" s="20" t="s">
        <v>24</v>
      </c>
      <c r="F12" s="22">
        <v>1956.56</v>
      </c>
      <c r="G12" s="22">
        <v>5177.08</v>
      </c>
    </row>
    <row r="13" spans="1:7" ht="18.95" customHeight="1" x14ac:dyDescent="0.25">
      <c r="A13" s="19" t="s">
        <v>28</v>
      </c>
      <c r="B13" s="20" t="s">
        <v>29</v>
      </c>
      <c r="C13" s="21" t="s">
        <v>30</v>
      </c>
      <c r="D13" s="21" t="s">
        <v>18</v>
      </c>
      <c r="E13" s="20" t="s">
        <v>19</v>
      </c>
      <c r="F13" s="22">
        <v>0</v>
      </c>
      <c r="G13" s="22">
        <v>0</v>
      </c>
    </row>
    <row r="14" spans="1:7" ht="18.95" customHeight="1" x14ac:dyDescent="0.25">
      <c r="A14" s="19" t="s">
        <v>31</v>
      </c>
      <c r="B14" s="20" t="s">
        <v>32</v>
      </c>
      <c r="C14" s="21" t="s">
        <v>33</v>
      </c>
      <c r="D14" s="21" t="s">
        <v>13</v>
      </c>
      <c r="E14" s="20" t="s">
        <v>34</v>
      </c>
      <c r="F14" s="22">
        <v>0</v>
      </c>
      <c r="G14" s="22">
        <v>0</v>
      </c>
    </row>
    <row r="15" spans="1:7" ht="18.95" customHeight="1" x14ac:dyDescent="0.25">
      <c r="A15" s="19" t="s">
        <v>35</v>
      </c>
      <c r="B15" s="20" t="s">
        <v>26</v>
      </c>
      <c r="C15" s="21" t="s">
        <v>36</v>
      </c>
      <c r="D15" s="21" t="s">
        <v>13</v>
      </c>
      <c r="E15" s="20" t="s">
        <v>34</v>
      </c>
      <c r="F15" s="22">
        <v>0.06</v>
      </c>
      <c r="G15" s="22">
        <v>0.22</v>
      </c>
    </row>
    <row r="16" spans="1:7" ht="18.95" customHeight="1" x14ac:dyDescent="0.25">
      <c r="A16" s="19" t="s">
        <v>37</v>
      </c>
      <c r="B16" s="20" t="s">
        <v>21</v>
      </c>
      <c r="C16" s="21" t="s">
        <v>38</v>
      </c>
      <c r="D16" s="21" t="s">
        <v>23</v>
      </c>
      <c r="E16" s="20" t="s">
        <v>39</v>
      </c>
      <c r="F16" s="22">
        <v>0</v>
      </c>
      <c r="G16" s="22">
        <v>0</v>
      </c>
    </row>
    <row r="17" spans="1:7" ht="18.95" customHeight="1" x14ac:dyDescent="0.25">
      <c r="A17" s="19" t="s">
        <v>40</v>
      </c>
      <c r="B17" s="20" t="s">
        <v>26</v>
      </c>
      <c r="C17" s="21" t="s">
        <v>41</v>
      </c>
      <c r="D17" s="21" t="s">
        <v>23</v>
      </c>
      <c r="E17" s="20" t="s">
        <v>39</v>
      </c>
      <c r="F17" s="22">
        <v>0</v>
      </c>
      <c r="G17" s="22">
        <v>0</v>
      </c>
    </row>
    <row r="18" spans="1:7" ht="18.95" customHeight="1" x14ac:dyDescent="0.25">
      <c r="A18" s="19" t="s">
        <v>42</v>
      </c>
      <c r="B18" s="19" t="s">
        <v>43</v>
      </c>
      <c r="C18" s="21" t="s">
        <v>44</v>
      </c>
      <c r="D18" s="21" t="s">
        <v>13</v>
      </c>
      <c r="E18" s="20" t="s">
        <v>45</v>
      </c>
      <c r="F18" s="22">
        <v>0</v>
      </c>
      <c r="G18" s="22">
        <v>0</v>
      </c>
    </row>
    <row r="19" spans="1:7" ht="18.95" customHeight="1" x14ac:dyDescent="0.25">
      <c r="A19" s="19" t="s">
        <v>46</v>
      </c>
      <c r="B19" s="19" t="s">
        <v>47</v>
      </c>
      <c r="C19" s="21" t="s">
        <v>48</v>
      </c>
      <c r="D19" s="21" t="s">
        <v>13</v>
      </c>
      <c r="E19" s="20" t="s">
        <v>45</v>
      </c>
      <c r="F19" s="22">
        <v>1620.65</v>
      </c>
      <c r="G19" s="22">
        <v>6635.73</v>
      </c>
    </row>
    <row r="20" spans="1:7" ht="18.95" customHeight="1" x14ac:dyDescent="0.25">
      <c r="A20" s="19" t="s">
        <v>49</v>
      </c>
      <c r="B20" s="19" t="s">
        <v>43</v>
      </c>
      <c r="C20" s="21" t="s">
        <v>50</v>
      </c>
      <c r="D20" s="21" t="s">
        <v>13</v>
      </c>
      <c r="E20" s="20" t="s">
        <v>51</v>
      </c>
      <c r="F20" s="22">
        <v>0</v>
      </c>
      <c r="G20" s="22">
        <v>0</v>
      </c>
    </row>
    <row r="21" spans="1:7" ht="18.95" customHeight="1" x14ac:dyDescent="0.25">
      <c r="A21" s="19" t="s">
        <v>52</v>
      </c>
      <c r="B21" s="19" t="s">
        <v>47</v>
      </c>
      <c r="C21" s="21" t="s">
        <v>53</v>
      </c>
      <c r="D21" s="21" t="s">
        <v>13</v>
      </c>
      <c r="E21" s="20" t="s">
        <v>51</v>
      </c>
      <c r="F21" s="22">
        <v>183.71</v>
      </c>
      <c r="G21" s="22">
        <v>3991.39</v>
      </c>
    </row>
    <row r="22" spans="1:7" ht="18.95" customHeight="1" x14ac:dyDescent="0.25">
      <c r="A22" s="19" t="s">
        <v>54</v>
      </c>
      <c r="B22" s="19" t="s">
        <v>43</v>
      </c>
      <c r="C22" s="21" t="s">
        <v>55</v>
      </c>
      <c r="D22" s="21" t="s">
        <v>13</v>
      </c>
      <c r="E22" s="20" t="s">
        <v>56</v>
      </c>
      <c r="F22" s="22">
        <v>0</v>
      </c>
      <c r="G22" s="22">
        <v>0</v>
      </c>
    </row>
    <row r="23" spans="1:7" ht="18.95" customHeight="1" x14ac:dyDescent="0.25">
      <c r="A23" s="19" t="s">
        <v>57</v>
      </c>
      <c r="B23" s="19" t="s">
        <v>47</v>
      </c>
      <c r="C23" s="21" t="s">
        <v>58</v>
      </c>
      <c r="D23" s="21" t="s">
        <v>13</v>
      </c>
      <c r="E23" s="20" t="s">
        <v>56</v>
      </c>
      <c r="F23" s="22">
        <v>174.24</v>
      </c>
      <c r="G23" s="22">
        <v>921.11</v>
      </c>
    </row>
    <row r="24" spans="1:7" ht="18.95" customHeight="1" x14ac:dyDescent="0.25">
      <c r="A24" s="19" t="s">
        <v>59</v>
      </c>
      <c r="B24" s="19" t="s">
        <v>60</v>
      </c>
      <c r="C24" s="21" t="s">
        <v>61</v>
      </c>
      <c r="D24" s="21" t="s">
        <v>13</v>
      </c>
      <c r="E24" s="20" t="s">
        <v>62</v>
      </c>
      <c r="F24" s="22">
        <v>0</v>
      </c>
      <c r="G24" s="22">
        <v>0</v>
      </c>
    </row>
    <row r="25" spans="1:7" ht="18.95" customHeight="1" x14ac:dyDescent="0.25">
      <c r="A25" s="19" t="s">
        <v>63</v>
      </c>
      <c r="B25" s="19" t="s">
        <v>47</v>
      </c>
      <c r="C25" s="21" t="s">
        <v>64</v>
      </c>
      <c r="D25" s="21" t="s">
        <v>13</v>
      </c>
      <c r="E25" s="20" t="s">
        <v>62</v>
      </c>
      <c r="F25" s="22">
        <v>218.6</v>
      </c>
      <c r="G25" s="22">
        <v>895.05</v>
      </c>
    </row>
    <row r="26" spans="1:7" ht="18.95" customHeight="1" x14ac:dyDescent="0.25">
      <c r="A26" s="19" t="s">
        <v>65</v>
      </c>
      <c r="B26" s="19" t="s">
        <v>66</v>
      </c>
      <c r="C26" s="21" t="s">
        <v>67</v>
      </c>
      <c r="D26" s="21" t="s">
        <v>18</v>
      </c>
      <c r="E26" s="20" t="s">
        <v>68</v>
      </c>
      <c r="F26" s="22">
        <v>0</v>
      </c>
      <c r="G26" s="22">
        <v>0</v>
      </c>
    </row>
    <row r="27" spans="1:7" ht="18.95" customHeight="1" x14ac:dyDescent="0.25">
      <c r="A27" s="19" t="s">
        <v>69</v>
      </c>
      <c r="B27" s="19" t="s">
        <v>70</v>
      </c>
      <c r="C27" s="21" t="s">
        <v>71</v>
      </c>
      <c r="D27" s="21" t="s">
        <v>18</v>
      </c>
      <c r="E27" s="20" t="s">
        <v>72</v>
      </c>
      <c r="F27" s="22">
        <v>0</v>
      </c>
      <c r="G27" s="22">
        <v>0</v>
      </c>
    </row>
    <row r="28" spans="1:7" ht="18.95" customHeight="1" x14ac:dyDescent="0.25">
      <c r="A28" s="19" t="s">
        <v>73</v>
      </c>
      <c r="B28" s="19" t="s">
        <v>74</v>
      </c>
      <c r="C28" s="21" t="s">
        <v>75</v>
      </c>
      <c r="D28" s="21" t="s">
        <v>23</v>
      </c>
      <c r="E28" s="20" t="s">
        <v>76</v>
      </c>
      <c r="F28" s="22">
        <v>0</v>
      </c>
      <c r="G28" s="22">
        <v>0</v>
      </c>
    </row>
    <row r="29" spans="1:7" ht="18.95" customHeight="1" x14ac:dyDescent="0.25">
      <c r="A29" s="19" t="s">
        <v>77</v>
      </c>
      <c r="B29" s="19" t="s">
        <v>78</v>
      </c>
      <c r="C29" s="21" t="s">
        <v>79</v>
      </c>
      <c r="D29" s="21" t="s">
        <v>23</v>
      </c>
      <c r="E29" s="20" t="s">
        <v>76</v>
      </c>
      <c r="F29" s="22">
        <v>0</v>
      </c>
      <c r="G29" s="22">
        <v>0</v>
      </c>
    </row>
    <row r="30" spans="1:7" ht="18.95" customHeight="1" x14ac:dyDescent="0.25">
      <c r="A30" s="19" t="s">
        <v>80</v>
      </c>
      <c r="B30" s="19" t="s">
        <v>81</v>
      </c>
      <c r="C30" s="21" t="s">
        <v>82</v>
      </c>
      <c r="D30" s="21" t="s">
        <v>23</v>
      </c>
      <c r="E30" s="20" t="s">
        <v>76</v>
      </c>
      <c r="F30" s="22">
        <v>0</v>
      </c>
      <c r="G30" s="22">
        <v>100</v>
      </c>
    </row>
    <row r="31" spans="1:7" ht="18.95" customHeight="1" x14ac:dyDescent="0.25">
      <c r="A31" s="19" t="s">
        <v>83</v>
      </c>
      <c r="B31" s="19" t="s">
        <v>84</v>
      </c>
      <c r="C31" s="21" t="s">
        <v>85</v>
      </c>
      <c r="D31" s="21" t="s">
        <v>23</v>
      </c>
      <c r="E31" s="20" t="s">
        <v>76</v>
      </c>
      <c r="F31" s="22">
        <v>0</v>
      </c>
      <c r="G31" s="22">
        <v>13.22</v>
      </c>
    </row>
    <row r="32" spans="1:7" ht="18.95" customHeight="1" x14ac:dyDescent="0.25">
      <c r="A32" s="19" t="s">
        <v>86</v>
      </c>
      <c r="B32" s="19" t="s">
        <v>81</v>
      </c>
      <c r="C32" s="21" t="s">
        <v>87</v>
      </c>
      <c r="D32" s="21" t="s">
        <v>23</v>
      </c>
      <c r="E32" s="20" t="s">
        <v>76</v>
      </c>
      <c r="F32" s="22">
        <v>0</v>
      </c>
      <c r="G32" s="22">
        <v>7.01</v>
      </c>
    </row>
    <row r="33" spans="1:7" ht="18.95" customHeight="1" x14ac:dyDescent="0.25">
      <c r="A33" s="19" t="s">
        <v>88</v>
      </c>
      <c r="B33" s="20" t="s">
        <v>26</v>
      </c>
      <c r="C33" s="21" t="s">
        <v>89</v>
      </c>
      <c r="D33" s="21" t="s">
        <v>23</v>
      </c>
      <c r="E33" s="20" t="s">
        <v>76</v>
      </c>
      <c r="F33" s="22">
        <v>2.02</v>
      </c>
      <c r="G33" s="22">
        <v>8.39</v>
      </c>
    </row>
    <row r="34" spans="1:7" ht="18.95" customHeight="1" x14ac:dyDescent="0.25">
      <c r="A34" s="19" t="s">
        <v>90</v>
      </c>
      <c r="B34" s="19" t="s">
        <v>91</v>
      </c>
      <c r="C34" s="21" t="s">
        <v>92</v>
      </c>
      <c r="D34" s="21" t="s">
        <v>13</v>
      </c>
      <c r="E34" s="20" t="s">
        <v>93</v>
      </c>
      <c r="F34" s="22">
        <v>0</v>
      </c>
      <c r="G34" s="22">
        <v>0</v>
      </c>
    </row>
    <row r="35" spans="1:7" ht="18.95" customHeight="1" x14ac:dyDescent="0.25">
      <c r="F35" s="24">
        <f>SUM(F9:F34)</f>
        <v>225559.93999999997</v>
      </c>
      <c r="G35" s="24">
        <f>SUM(G9:G34)</f>
        <v>6451965.8699999992</v>
      </c>
    </row>
    <row r="36" spans="1:7" ht="18.95" customHeight="1" x14ac:dyDescent="0.25">
      <c r="G36" s="24"/>
    </row>
    <row r="37" spans="1:7" x14ac:dyDescent="0.25">
      <c r="C37" s="10" t="s">
        <v>94</v>
      </c>
    </row>
    <row r="39" spans="1:7" ht="45.75" customHeight="1" x14ac:dyDescent="0.25">
      <c r="A39" s="16" t="s">
        <v>3</v>
      </c>
      <c r="B39" s="16" t="s">
        <v>4</v>
      </c>
      <c r="C39" s="17" t="s">
        <v>5</v>
      </c>
      <c r="D39" s="16" t="s">
        <v>6</v>
      </c>
      <c r="E39" s="16" t="s">
        <v>7</v>
      </c>
      <c r="F39" s="18" t="s">
        <v>8</v>
      </c>
      <c r="G39" s="18" t="s">
        <v>9</v>
      </c>
    </row>
    <row r="40" spans="1:7" ht="18.95" customHeight="1" x14ac:dyDescent="0.25">
      <c r="A40" s="19" t="s">
        <v>95</v>
      </c>
      <c r="B40" s="20" t="s">
        <v>32</v>
      </c>
      <c r="C40" s="21" t="s">
        <v>96</v>
      </c>
      <c r="D40" s="21" t="s">
        <v>13</v>
      </c>
      <c r="E40" s="20" t="s">
        <v>97</v>
      </c>
      <c r="F40" s="22">
        <v>0</v>
      </c>
      <c r="G40" s="22">
        <v>0</v>
      </c>
    </row>
    <row r="41" spans="1:7" ht="18.95" customHeight="1" x14ac:dyDescent="0.25">
      <c r="A41" s="19" t="s">
        <v>98</v>
      </c>
      <c r="B41" s="20" t="s">
        <v>26</v>
      </c>
      <c r="C41" s="21" t="s">
        <v>99</v>
      </c>
      <c r="D41" s="21" t="s">
        <v>13</v>
      </c>
      <c r="E41" s="20" t="s">
        <v>97</v>
      </c>
      <c r="F41" s="22">
        <v>0.35</v>
      </c>
      <c r="G41" s="22">
        <v>1.4</v>
      </c>
    </row>
    <row r="42" spans="1:7" ht="18.95" customHeight="1" x14ac:dyDescent="0.25">
      <c r="A42" s="19" t="s">
        <v>100</v>
      </c>
      <c r="B42" s="20" t="s">
        <v>32</v>
      </c>
      <c r="C42" s="21" t="s">
        <v>101</v>
      </c>
      <c r="D42" s="21" t="s">
        <v>13</v>
      </c>
      <c r="E42" s="20" t="s">
        <v>102</v>
      </c>
      <c r="F42" s="22">
        <v>0</v>
      </c>
      <c r="G42" s="22">
        <v>0</v>
      </c>
    </row>
    <row r="43" spans="1:7" ht="18.95" customHeight="1" x14ac:dyDescent="0.25">
      <c r="A43" s="19" t="s">
        <v>103</v>
      </c>
      <c r="B43" s="20" t="s">
        <v>26</v>
      </c>
      <c r="C43" s="21" t="s">
        <v>104</v>
      </c>
      <c r="D43" s="21" t="s">
        <v>13</v>
      </c>
      <c r="E43" s="20" t="s">
        <v>102</v>
      </c>
      <c r="F43" s="22">
        <v>33.86</v>
      </c>
      <c r="G43" s="22">
        <v>137.41</v>
      </c>
    </row>
    <row r="44" spans="1:7" ht="15.75" x14ac:dyDescent="0.25">
      <c r="A44" s="1"/>
      <c r="F44" s="24">
        <f>SUM(F40:F43)</f>
        <v>34.21</v>
      </c>
      <c r="G44" s="24">
        <f>SUM(G40:G43)</f>
        <v>138.81</v>
      </c>
    </row>
    <row r="45" spans="1:7" ht="14.25" customHeight="1" x14ac:dyDescent="0.25">
      <c r="A45" s="10" t="s">
        <v>105</v>
      </c>
    </row>
    <row r="46" spans="1:7" ht="14.25" customHeight="1" x14ac:dyDescent="0.25">
      <c r="A46" s="10"/>
      <c r="G46" s="24"/>
    </row>
    <row r="47" spans="1:7" ht="14.25" customHeight="1" x14ac:dyDescent="0.25">
      <c r="A47" s="10"/>
      <c r="G47" s="24"/>
    </row>
    <row r="48" spans="1:7" x14ac:dyDescent="0.25">
      <c r="A48" s="1"/>
      <c r="E48" s="25" t="s">
        <v>106</v>
      </c>
      <c r="F48" s="26" t="s">
        <v>107</v>
      </c>
      <c r="G48" s="27" t="s">
        <v>108</v>
      </c>
    </row>
    <row r="49" spans="1:9" x14ac:dyDescent="0.25">
      <c r="A49" s="1"/>
      <c r="D49" s="28"/>
      <c r="E49" s="28" t="s">
        <v>109</v>
      </c>
      <c r="F49" s="29">
        <f>F9+F14+F15+F18+F19+F20+F21+F22+F23+F24+F34+F40+F41+F42+F43</f>
        <v>179691.73999999996</v>
      </c>
      <c r="G49" s="29">
        <f>G9+G14+G15+G18+G19+G20+G21+G22+G23+G24+G34+G40+G41+G42+G43</f>
        <v>6184071.3500000006</v>
      </c>
    </row>
    <row r="50" spans="1:9" x14ac:dyDescent="0.25">
      <c r="A50" s="1"/>
      <c r="D50" s="28"/>
      <c r="E50" s="28" t="s">
        <v>110</v>
      </c>
      <c r="F50" s="29">
        <f>F10+F13+F26+F27</f>
        <v>0</v>
      </c>
      <c r="G50" s="29">
        <f>G10+G13+G26+G27</f>
        <v>0</v>
      </c>
    </row>
    <row r="51" spans="1:9" x14ac:dyDescent="0.25">
      <c r="A51" s="1"/>
      <c r="D51" s="28"/>
      <c r="E51" s="28" t="s">
        <v>111</v>
      </c>
      <c r="F51" s="29">
        <f>F11+F12+F16+F17+F25+F33</f>
        <v>45902.409999999996</v>
      </c>
      <c r="G51" s="29">
        <f>G11+G12+G16+G17+G25+G33</f>
        <v>267913.09999999998</v>
      </c>
    </row>
    <row r="52" spans="1:9" x14ac:dyDescent="0.25">
      <c r="A52" s="1"/>
      <c r="D52" s="28"/>
      <c r="E52" s="28" t="s">
        <v>112</v>
      </c>
      <c r="F52" s="29">
        <f>SUM(F28:F32)</f>
        <v>0</v>
      </c>
      <c r="G52" s="29">
        <f>SUM(G28:G32)</f>
        <v>120.23</v>
      </c>
      <c r="I52" s="5"/>
    </row>
    <row r="53" spans="1:9" x14ac:dyDescent="0.25">
      <c r="A53" s="1"/>
      <c r="D53" s="30"/>
      <c r="E53" s="30"/>
      <c r="F53" s="30"/>
      <c r="G53" s="31"/>
    </row>
    <row r="54" spans="1:9" ht="28.5" customHeight="1" x14ac:dyDescent="0.25">
      <c r="B54" s="37" t="s">
        <v>113</v>
      </c>
      <c r="C54" s="37"/>
      <c r="D54" s="37"/>
      <c r="E54" s="32"/>
      <c r="F54" s="32"/>
    </row>
    <row r="55" spans="1:9" ht="3.75" customHeight="1" x14ac:dyDescent="0.25"/>
    <row r="56" spans="1:9" s="36" customFormat="1" ht="45" x14ac:dyDescent="0.25">
      <c r="A56" s="33" t="s">
        <v>3</v>
      </c>
      <c r="B56" s="33" t="s">
        <v>4</v>
      </c>
      <c r="C56" s="34" t="s">
        <v>5</v>
      </c>
      <c r="D56" s="33" t="s">
        <v>6</v>
      </c>
      <c r="E56" s="16" t="s">
        <v>7</v>
      </c>
      <c r="F56" s="18" t="s">
        <v>8</v>
      </c>
      <c r="G56" s="35" t="s">
        <v>9</v>
      </c>
    </row>
    <row r="57" spans="1:9" ht="18.95" customHeight="1" x14ac:dyDescent="0.25">
      <c r="A57" s="19" t="s">
        <v>114</v>
      </c>
      <c r="B57" s="20">
        <v>19909911</v>
      </c>
      <c r="C57" s="21" t="s">
        <v>115</v>
      </c>
      <c r="D57" s="21" t="s">
        <v>23</v>
      </c>
      <c r="E57" s="20" t="s">
        <v>116</v>
      </c>
      <c r="F57" s="22">
        <v>0</v>
      </c>
      <c r="G57" s="22">
        <v>0</v>
      </c>
    </row>
    <row r="58" spans="1:9" ht="18.95" customHeight="1" x14ac:dyDescent="0.25">
      <c r="A58" s="19" t="s">
        <v>117</v>
      </c>
      <c r="B58" s="20">
        <v>22200011</v>
      </c>
      <c r="C58" s="21" t="s">
        <v>118</v>
      </c>
      <c r="D58" s="21" t="s">
        <v>23</v>
      </c>
      <c r="E58" s="20" t="s">
        <v>119</v>
      </c>
      <c r="F58" s="22">
        <v>0</v>
      </c>
      <c r="G58" s="22">
        <v>0</v>
      </c>
    </row>
    <row r="59" spans="1:9" ht="18.95" customHeight="1" x14ac:dyDescent="0.25">
      <c r="A59" s="19" t="s">
        <v>120</v>
      </c>
      <c r="B59" s="20">
        <v>22200011</v>
      </c>
      <c r="C59" s="21" t="s">
        <v>121</v>
      </c>
      <c r="D59" s="21" t="s">
        <v>23</v>
      </c>
      <c r="E59" s="20" t="s">
        <v>119</v>
      </c>
      <c r="F59" s="22">
        <v>0</v>
      </c>
      <c r="G59" s="22">
        <v>0</v>
      </c>
    </row>
    <row r="60" spans="1:9" ht="18.95" customHeight="1" x14ac:dyDescent="0.25">
      <c r="A60" s="19" t="s">
        <v>122</v>
      </c>
      <c r="B60" s="20">
        <v>19909911</v>
      </c>
      <c r="C60" s="21" t="s">
        <v>123</v>
      </c>
      <c r="D60" s="21" t="s">
        <v>23</v>
      </c>
      <c r="E60" s="20" t="s">
        <v>124</v>
      </c>
      <c r="F60" s="22">
        <v>0</v>
      </c>
      <c r="G60" s="22">
        <v>0</v>
      </c>
    </row>
    <row r="61" spans="1:9" ht="18.95" customHeight="1" x14ac:dyDescent="0.25">
      <c r="A61" s="19" t="s">
        <v>125</v>
      </c>
      <c r="B61" s="20" t="s">
        <v>26</v>
      </c>
      <c r="C61" s="21" t="s">
        <v>126</v>
      </c>
      <c r="D61" s="21" t="s">
        <v>23</v>
      </c>
      <c r="E61" s="20" t="s">
        <v>116</v>
      </c>
      <c r="F61" s="22">
        <v>9.98</v>
      </c>
      <c r="G61" s="22">
        <v>40.25</v>
      </c>
    </row>
    <row r="62" spans="1:9" ht="18.95" customHeight="1" x14ac:dyDescent="0.25">
      <c r="A62" s="19" t="s">
        <v>127</v>
      </c>
      <c r="B62" s="20" t="s">
        <v>26</v>
      </c>
      <c r="C62" s="21" t="s">
        <v>128</v>
      </c>
      <c r="D62" s="21" t="s">
        <v>23</v>
      </c>
      <c r="E62" s="20" t="s">
        <v>119</v>
      </c>
      <c r="F62" s="22">
        <v>8.23</v>
      </c>
      <c r="G62" s="22">
        <v>123.01</v>
      </c>
    </row>
    <row r="63" spans="1:9" ht="15.75" x14ac:dyDescent="0.25">
      <c r="A63" s="1"/>
      <c r="F63" s="24">
        <f>SUM(F57:F62)</f>
        <v>18.21</v>
      </c>
      <c r="G63" s="24">
        <f>SUM(G57:G62)</f>
        <v>163.26</v>
      </c>
    </row>
    <row r="64" spans="1:9" x14ac:dyDescent="0.25">
      <c r="A64" s="1"/>
      <c r="D64" s="30"/>
      <c r="E64" s="30"/>
      <c r="F64" s="30"/>
      <c r="G64" s="31"/>
    </row>
    <row r="65" spans="1:1" x14ac:dyDescent="0.25">
      <c r="A65" s="1"/>
    </row>
  </sheetData>
  <autoFilter ref="A8:G47" xr:uid="{00000000-0009-0000-0000-000000000000}"/>
  <mergeCells count="1">
    <mergeCell ref="B54:D54"/>
  </mergeCells>
  <pageMargins left="0.23622047244094491" right="0.15748031496062992" top="0.70866141732283472" bottom="0.82677165354330717" header="0.19685039370078741" footer="0.23622047244094491"/>
  <pageSetup paperSize="9" scale="70" orientation="landscape" r:id="rId1"/>
  <headerFooter>
    <oddFooter>&amp;CPáginas &amp;P de &amp;N</oddFooter>
  </headerFooter>
  <rowBreaks count="1" manualBreakCount="1">
    <brk id="36" max="16383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2</vt:i4>
      </vt:variant>
    </vt:vector>
  </HeadingPairs>
  <TitlesOfParts>
    <vt:vector size="3" baseType="lpstr">
      <vt:lpstr>JUN22</vt:lpstr>
      <vt:lpstr>'JUN22'!Area_de_impressao</vt:lpstr>
      <vt:lpstr>'JUN22'!Titulos_de_impressao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Abmael Evangelista da Rocha</dc:creator>
  <cp:lastModifiedBy>MSBC 780077</cp:lastModifiedBy>
  <cp:lastPrinted>2023-12-15T11:59:45Z</cp:lastPrinted>
  <dcterms:created xsi:type="dcterms:W3CDTF">2022-04-04T10:57:25Z</dcterms:created>
  <dcterms:modified xsi:type="dcterms:W3CDTF">2023-12-15T12:04:58Z</dcterms:modified>
</cp:coreProperties>
</file>